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60" windowWidth="22260" windowHeight="12585" activeTab="2"/>
  </bookViews>
  <sheets>
    <sheet name="მოდელირება არსებული" sheetId="1" r:id="rId1"/>
    <sheet name="სოც.აგენტები" sheetId="4" r:id="rId2"/>
    <sheet name="წლიური " sheetId="8" r:id="rId3"/>
    <sheet name="Sheet2" sheetId="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8" l="1"/>
  <c r="F13" i="8"/>
  <c r="E13" i="8"/>
  <c r="D13" i="8"/>
  <c r="C13" i="8"/>
  <c r="B13" i="8"/>
  <c r="V5" i="1" l="1"/>
  <c r="V6" i="1"/>
  <c r="V7" i="1"/>
  <c r="V8" i="1"/>
  <c r="V4" i="1"/>
  <c r="R5" i="1"/>
  <c r="R6" i="1"/>
  <c r="R7" i="1"/>
  <c r="R8" i="1"/>
  <c r="R4" i="1"/>
  <c r="H5" i="1" l="1"/>
  <c r="H6" i="1"/>
  <c r="H7" i="1"/>
  <c r="H8" i="1"/>
  <c r="H4" i="1"/>
  <c r="E5" i="1"/>
  <c r="E6" i="1"/>
  <c r="E7" i="1"/>
  <c r="E8" i="1"/>
  <c r="E4" i="1"/>
</calcChain>
</file>

<file path=xl/sharedStrings.xml><?xml version="1.0" encoding="utf-8"?>
<sst xmlns="http://schemas.openxmlformats.org/spreadsheetml/2006/main" count="67" uniqueCount="39">
  <si>
    <t>ქ. თბილისი</t>
  </si>
  <si>
    <t>ქუთაისი</t>
  </si>
  <si>
    <t>ფოთი</t>
  </si>
  <si>
    <t>რუსთავი</t>
  </si>
  <si>
    <t>ბათუმი</t>
  </si>
  <si>
    <t>რაოდენობა</t>
  </si>
  <si>
    <t>საშუალოდ თვეში</t>
  </si>
  <si>
    <t>2017 წელი</t>
  </si>
  <si>
    <t>2018 წელი</t>
  </si>
  <si>
    <t>განაცხადი - პირველადი</t>
  </si>
  <si>
    <t>განაცხადი - განმეორებითი</t>
  </si>
  <si>
    <t>ოჯახი</t>
  </si>
  <si>
    <t>პირი</t>
  </si>
  <si>
    <t>სოც ბაზაში რეგისტრირებული</t>
  </si>
  <si>
    <t>საარსებო შემწეობის მიმღები</t>
  </si>
  <si>
    <t>მოსახლეობა (2014 აღწერა)</t>
  </si>
  <si>
    <t>წილი სულ მოსახლეობასთან მიმართებაში</t>
  </si>
  <si>
    <t>ცენტრალურის სხვადასხვა დავალებები</t>
  </si>
  <si>
    <t>სულ</t>
  </si>
  <si>
    <t>ინფორმაცია აგენტების შესახებ</t>
  </si>
  <si>
    <t>ქალაქი</t>
  </si>
  <si>
    <t>საშუალო რიცხოვნობა</t>
  </si>
  <si>
    <t>დარიცხული თანხა</t>
  </si>
  <si>
    <t>თბილისი</t>
  </si>
  <si>
    <t>რეგიონი/რაიონი</t>
  </si>
  <si>
    <t>მიმღები ოჯახები</t>
  </si>
  <si>
    <t>მიმღები მოსახლეობა</t>
  </si>
  <si>
    <t xml:space="preserve">გადარიცხული თანხა </t>
  </si>
  <si>
    <t xml:space="preserve"> გლდანი-ნაძალადევის რაიონი </t>
  </si>
  <si>
    <t xml:space="preserve"> დიდუბე-ჩუღურეთის რაიონი </t>
  </si>
  <si>
    <t xml:space="preserve"> ისანი-სამგორის რაიონი </t>
  </si>
  <si>
    <t xml:space="preserve"> ვაკე-საბურთალოს რაიონი </t>
  </si>
  <si>
    <t xml:space="preserve"> ძველი თბილისის რაიონი </t>
  </si>
  <si>
    <t xml:space="preserve"> ქ. თბილისი </t>
  </si>
  <si>
    <t xml:space="preserve"> ქუთაისი </t>
  </si>
  <si>
    <t xml:space="preserve"> ფოთი </t>
  </si>
  <si>
    <t xml:space="preserve"> რუსთავი </t>
  </si>
  <si>
    <t xml:space="preserve"> ბათუმი </t>
  </si>
  <si>
    <t xml:space="preserve"> სულ თვითმართველი ერთეულები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</si>
</sst>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9" fontId="1" fillId="0" borderId="1" xfId="1" applyFont="1" applyBorder="1"/>
    <xf numFmtId="16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/>
    <xf numFmtId="0" fontId="6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9" xfId="0" applyNumberFormat="1" applyFont="1" applyBorder="1"/>
    <xf numFmtId="3" fontId="2" fillId="0" borderId="9" xfId="0" applyNumberFormat="1" applyFont="1" applyBorder="1"/>
    <xf numFmtId="3" fontId="2" fillId="0" borderId="1" xfId="0" applyNumberFormat="1" applyFont="1" applyBorder="1"/>
    <xf numFmtId="3" fontId="2" fillId="0" borderId="5" xfId="0" applyNumberFormat="1" applyFont="1" applyBorder="1"/>
    <xf numFmtId="0" fontId="4" fillId="0" borderId="0" xfId="0" applyFont="1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>
      <selection activeCell="S25" sqref="S25"/>
    </sheetView>
  </sheetViews>
  <sheetFormatPr defaultRowHeight="12.75" x14ac:dyDescent="0.2"/>
  <cols>
    <col min="1" max="1" width="11.42578125" style="1" customWidth="1"/>
    <col min="2" max="2" width="9.140625" style="1" customWidth="1"/>
    <col min="3" max="4" width="8.140625" style="1" customWidth="1"/>
    <col min="5" max="5" width="9.85546875" style="1" hidden="1" customWidth="1"/>
    <col min="6" max="6" width="7.85546875" style="1" customWidth="1"/>
    <col min="7" max="7" width="8" style="1" customWidth="1"/>
    <col min="8" max="8" width="9.85546875" style="1" hidden="1" customWidth="1"/>
    <col min="9" max="9" width="12.28515625" style="1" hidden="1" customWidth="1"/>
    <col min="10" max="10" width="13.85546875" style="1" hidden="1" customWidth="1"/>
    <col min="11" max="11" width="16" style="1" hidden="1" customWidth="1"/>
    <col min="12" max="12" width="12.28515625" style="1" hidden="1" customWidth="1"/>
    <col min="13" max="13" width="13.85546875" style="1" hidden="1" customWidth="1"/>
    <col min="14" max="14" width="14.7109375" style="1" hidden="1" customWidth="1"/>
    <col min="15" max="15" width="7.85546875" style="1" customWidth="1"/>
    <col min="16" max="16" width="8" style="1" customWidth="1"/>
    <col min="17" max="17" width="9.7109375" style="1" customWidth="1"/>
    <col min="18" max="18" width="7.140625" style="1" customWidth="1"/>
    <col min="19" max="20" width="9.28515625" style="1" customWidth="1"/>
    <col min="21" max="21" width="7.85546875" style="1" customWidth="1"/>
    <col min="22" max="22" width="10" style="1" customWidth="1"/>
    <col min="23" max="23" width="9.42578125" style="1" bestFit="1" customWidth="1"/>
    <col min="24" max="16384" width="9.140625" style="1"/>
  </cols>
  <sheetData>
    <row r="1" spans="1:23" x14ac:dyDescent="0.2">
      <c r="I1" s="47" t="s">
        <v>5</v>
      </c>
      <c r="J1" s="48"/>
      <c r="K1" s="48"/>
      <c r="L1" s="48"/>
      <c r="M1" s="48"/>
      <c r="N1" s="54"/>
      <c r="O1" s="47" t="s">
        <v>6</v>
      </c>
      <c r="P1" s="48"/>
      <c r="Q1" s="48"/>
      <c r="R1" s="48"/>
      <c r="S1" s="55"/>
      <c r="T1" s="55"/>
      <c r="U1" s="55"/>
      <c r="V1" s="16"/>
    </row>
    <row r="2" spans="1:23" ht="45.75" customHeight="1" x14ac:dyDescent="0.2">
      <c r="A2" s="44"/>
      <c r="B2" s="45" t="s">
        <v>15</v>
      </c>
      <c r="C2" s="50" t="s">
        <v>13</v>
      </c>
      <c r="D2" s="51"/>
      <c r="E2" s="52"/>
      <c r="F2" s="43" t="s">
        <v>14</v>
      </c>
      <c r="G2" s="43"/>
      <c r="H2" s="43"/>
      <c r="I2" s="47" t="s">
        <v>7</v>
      </c>
      <c r="J2" s="48"/>
      <c r="K2" s="49"/>
      <c r="L2" s="53" t="s">
        <v>8</v>
      </c>
      <c r="M2" s="48"/>
      <c r="N2" s="54"/>
      <c r="O2" s="56" t="s">
        <v>7</v>
      </c>
      <c r="P2" s="57"/>
      <c r="Q2" s="57"/>
      <c r="R2" s="58"/>
      <c r="S2" s="49" t="s">
        <v>8</v>
      </c>
      <c r="T2" s="57"/>
      <c r="U2" s="57"/>
      <c r="V2" s="58"/>
    </row>
    <row r="3" spans="1:23" ht="60.75" customHeight="1" x14ac:dyDescent="0.2">
      <c r="A3" s="44"/>
      <c r="B3" s="46"/>
      <c r="C3" s="12" t="s">
        <v>11</v>
      </c>
      <c r="D3" s="12" t="s">
        <v>12</v>
      </c>
      <c r="E3" s="9" t="s">
        <v>16</v>
      </c>
      <c r="F3" s="12" t="s">
        <v>11</v>
      </c>
      <c r="G3" s="12" t="s">
        <v>12</v>
      </c>
      <c r="H3" s="9" t="s">
        <v>16</v>
      </c>
      <c r="I3" s="8" t="s">
        <v>9</v>
      </c>
      <c r="J3" s="9" t="s">
        <v>10</v>
      </c>
      <c r="K3" s="10" t="s">
        <v>17</v>
      </c>
      <c r="L3" s="11" t="s">
        <v>9</v>
      </c>
      <c r="M3" s="9" t="s">
        <v>10</v>
      </c>
      <c r="N3" s="10" t="s">
        <v>17</v>
      </c>
      <c r="O3" s="8" t="s">
        <v>9</v>
      </c>
      <c r="P3" s="9" t="s">
        <v>10</v>
      </c>
      <c r="Q3" s="10" t="s">
        <v>17</v>
      </c>
      <c r="R3" s="17" t="s">
        <v>18</v>
      </c>
      <c r="S3" s="9" t="s">
        <v>9</v>
      </c>
      <c r="T3" s="9" t="s">
        <v>10</v>
      </c>
      <c r="U3" s="9" t="s">
        <v>17</v>
      </c>
      <c r="V3" s="19" t="s">
        <v>18</v>
      </c>
    </row>
    <row r="4" spans="1:23" x14ac:dyDescent="0.2">
      <c r="A4" s="13" t="s">
        <v>0</v>
      </c>
      <c r="B4" s="3">
        <v>1108717</v>
      </c>
      <c r="C4" s="3">
        <v>59074</v>
      </c>
      <c r="D4" s="3">
        <v>171772</v>
      </c>
      <c r="E4" s="14">
        <f>D4/B4</f>
        <v>0.15492862470765759</v>
      </c>
      <c r="F4" s="3">
        <v>27994</v>
      </c>
      <c r="G4" s="3">
        <v>90184</v>
      </c>
      <c r="H4" s="14">
        <f>G4/B4</f>
        <v>8.1340865162164919E-2</v>
      </c>
      <c r="I4" s="6">
        <v>10785</v>
      </c>
      <c r="J4" s="3">
        <v>5521</v>
      </c>
      <c r="K4" s="4">
        <v>11671</v>
      </c>
      <c r="L4" s="5">
        <v>5656</v>
      </c>
      <c r="M4" s="3">
        <v>3479</v>
      </c>
      <c r="N4" s="7">
        <v>5653</v>
      </c>
      <c r="O4" s="6">
        <v>980</v>
      </c>
      <c r="P4" s="3">
        <v>501</v>
      </c>
      <c r="Q4" s="4">
        <v>1061</v>
      </c>
      <c r="R4" s="18">
        <f>SUM(O4:Q4)</f>
        <v>2542</v>
      </c>
      <c r="S4" s="3">
        <v>707</v>
      </c>
      <c r="T4" s="3">
        <v>434</v>
      </c>
      <c r="U4" s="3">
        <v>706</v>
      </c>
      <c r="V4" s="20">
        <f>SUM(S4:U4)</f>
        <v>1847</v>
      </c>
    </row>
    <row r="5" spans="1:23" x14ac:dyDescent="0.2">
      <c r="A5" s="13" t="s">
        <v>1</v>
      </c>
      <c r="B5" s="3">
        <v>147635</v>
      </c>
      <c r="C5" s="3">
        <v>7530</v>
      </c>
      <c r="D5" s="3">
        <v>20407</v>
      </c>
      <c r="E5" s="14">
        <f>D5/B5</f>
        <v>0.13822603041284248</v>
      </c>
      <c r="F5" s="3">
        <v>2482</v>
      </c>
      <c r="G5" s="3">
        <v>6894</v>
      </c>
      <c r="H5" s="14">
        <f>G5/B5</f>
        <v>4.6696244115555258E-2</v>
      </c>
      <c r="I5" s="6">
        <v>1144</v>
      </c>
      <c r="J5" s="3">
        <v>781</v>
      </c>
      <c r="K5" s="4">
        <v>4053</v>
      </c>
      <c r="L5" s="5">
        <v>624</v>
      </c>
      <c r="M5" s="3">
        <v>545</v>
      </c>
      <c r="N5" s="7">
        <v>771</v>
      </c>
      <c r="O5" s="6">
        <v>104</v>
      </c>
      <c r="P5" s="3">
        <v>71</v>
      </c>
      <c r="Q5" s="4">
        <v>368</v>
      </c>
      <c r="R5" s="18">
        <f t="shared" ref="R5:R8" si="0">SUM(O5:Q5)</f>
        <v>543</v>
      </c>
      <c r="S5" s="3">
        <v>78</v>
      </c>
      <c r="T5" s="3">
        <v>68</v>
      </c>
      <c r="U5" s="3">
        <v>96</v>
      </c>
      <c r="V5" s="20">
        <f t="shared" ref="V5:V8" si="1">SUM(S5:U5)</f>
        <v>242</v>
      </c>
    </row>
    <row r="6" spans="1:23" x14ac:dyDescent="0.2">
      <c r="A6" s="13" t="s">
        <v>2</v>
      </c>
      <c r="B6" s="3">
        <v>41465</v>
      </c>
      <c r="C6" s="3">
        <v>2310</v>
      </c>
      <c r="D6" s="3">
        <v>6085</v>
      </c>
      <c r="E6" s="14">
        <f>D6/B6</f>
        <v>0.14675027131315568</v>
      </c>
      <c r="F6" s="3">
        <v>799</v>
      </c>
      <c r="G6" s="3">
        <v>2065</v>
      </c>
      <c r="H6" s="14">
        <f>G6/B6</f>
        <v>4.9801037019172795E-2</v>
      </c>
      <c r="I6" s="6">
        <v>391</v>
      </c>
      <c r="J6" s="3">
        <v>240</v>
      </c>
      <c r="K6" s="4">
        <v>576</v>
      </c>
      <c r="L6" s="5">
        <v>255</v>
      </c>
      <c r="M6" s="3">
        <v>163</v>
      </c>
      <c r="N6" s="7">
        <v>218</v>
      </c>
      <c r="O6" s="6">
        <v>35</v>
      </c>
      <c r="P6" s="3">
        <v>21</v>
      </c>
      <c r="Q6" s="4">
        <v>64</v>
      </c>
      <c r="R6" s="18">
        <f t="shared" si="0"/>
        <v>120</v>
      </c>
      <c r="S6" s="3">
        <v>31</v>
      </c>
      <c r="T6" s="3">
        <v>20</v>
      </c>
      <c r="U6" s="3">
        <v>27</v>
      </c>
      <c r="V6" s="20">
        <f t="shared" si="1"/>
        <v>78</v>
      </c>
    </row>
    <row r="7" spans="1:23" x14ac:dyDescent="0.2">
      <c r="A7" s="13" t="s">
        <v>3</v>
      </c>
      <c r="B7" s="3">
        <v>125103</v>
      </c>
      <c r="C7" s="3">
        <v>8229</v>
      </c>
      <c r="D7" s="3">
        <v>23762</v>
      </c>
      <c r="E7" s="14">
        <f>D7/B7</f>
        <v>0.18993948986035505</v>
      </c>
      <c r="F7" s="3">
        <v>2295</v>
      </c>
      <c r="G7" s="3">
        <v>6880</v>
      </c>
      <c r="H7" s="14">
        <f>G7/B7</f>
        <v>5.4994684380070824E-2</v>
      </c>
      <c r="I7" s="6">
        <v>1071</v>
      </c>
      <c r="J7" s="3">
        <v>772</v>
      </c>
      <c r="K7" s="4">
        <v>1216</v>
      </c>
      <c r="L7" s="5">
        <v>473</v>
      </c>
      <c r="M7" s="3">
        <v>485</v>
      </c>
      <c r="N7" s="7">
        <v>934</v>
      </c>
      <c r="O7" s="6">
        <v>97</v>
      </c>
      <c r="P7" s="3">
        <v>70</v>
      </c>
      <c r="Q7" s="4">
        <v>110</v>
      </c>
      <c r="R7" s="18">
        <f t="shared" si="0"/>
        <v>277</v>
      </c>
      <c r="S7" s="3">
        <v>59</v>
      </c>
      <c r="T7" s="3">
        <v>60</v>
      </c>
      <c r="U7" s="3">
        <v>116</v>
      </c>
      <c r="V7" s="20">
        <f t="shared" si="1"/>
        <v>235</v>
      </c>
    </row>
    <row r="8" spans="1:23" x14ac:dyDescent="0.2">
      <c r="A8" s="13" t="s">
        <v>4</v>
      </c>
      <c r="B8" s="3">
        <v>152839</v>
      </c>
      <c r="C8" s="3">
        <v>6970</v>
      </c>
      <c r="D8" s="3">
        <v>22761</v>
      </c>
      <c r="E8" s="14">
        <f>D8/B8</f>
        <v>0.14892141403699319</v>
      </c>
      <c r="F8" s="3">
        <v>2631</v>
      </c>
      <c r="G8" s="3">
        <v>8756</v>
      </c>
      <c r="H8" s="14">
        <f>G8/B8</f>
        <v>5.7289042718154395E-2</v>
      </c>
      <c r="I8" s="6">
        <v>1173</v>
      </c>
      <c r="J8" s="3">
        <v>753</v>
      </c>
      <c r="K8" s="4">
        <v>1877</v>
      </c>
      <c r="L8" s="5">
        <v>724</v>
      </c>
      <c r="M8" s="3">
        <v>530</v>
      </c>
      <c r="N8" s="7">
        <v>691</v>
      </c>
      <c r="O8" s="6">
        <v>106</v>
      </c>
      <c r="P8" s="3">
        <v>68</v>
      </c>
      <c r="Q8" s="4">
        <v>170</v>
      </c>
      <c r="R8" s="18">
        <f t="shared" si="0"/>
        <v>344</v>
      </c>
      <c r="S8" s="3">
        <v>90</v>
      </c>
      <c r="T8" s="3">
        <v>66</v>
      </c>
      <c r="U8" s="3">
        <v>86</v>
      </c>
      <c r="V8" s="20">
        <f t="shared" si="1"/>
        <v>242</v>
      </c>
    </row>
    <row r="9" spans="1:23" x14ac:dyDescent="0.2">
      <c r="W9" s="15"/>
    </row>
    <row r="12" spans="1:23" x14ac:dyDescent="0.2">
      <c r="J12" s="2"/>
    </row>
  </sheetData>
  <mergeCells count="10">
    <mergeCell ref="L2:N2"/>
    <mergeCell ref="I1:N1"/>
    <mergeCell ref="O1:U1"/>
    <mergeCell ref="O2:R2"/>
    <mergeCell ref="S2:V2"/>
    <mergeCell ref="F2:H2"/>
    <mergeCell ref="A2:A3"/>
    <mergeCell ref="B2:B3"/>
    <mergeCell ref="I2:K2"/>
    <mergeCell ref="C2:E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3" sqref="A23"/>
    </sheetView>
  </sheetViews>
  <sheetFormatPr defaultRowHeight="15.75" x14ac:dyDescent="0.25"/>
  <cols>
    <col min="1" max="1" width="27.7109375" style="21" customWidth="1"/>
    <col min="2" max="2" width="24.42578125" style="21" customWidth="1"/>
    <col min="3" max="3" width="21.85546875" style="21" customWidth="1"/>
    <col min="4" max="4" width="24.5703125" style="21" bestFit="1" customWidth="1"/>
    <col min="5" max="5" width="21.7109375" style="21" bestFit="1" customWidth="1"/>
    <col min="6" max="16384" width="9.140625" style="21"/>
  </cols>
  <sheetData>
    <row r="1" spans="1:5" ht="38.25" customHeight="1" thickBot="1" x14ac:dyDescent="0.3">
      <c r="A1" s="59" t="s">
        <v>19</v>
      </c>
      <c r="B1" s="59"/>
      <c r="C1" s="59"/>
      <c r="D1" s="59"/>
      <c r="E1" s="59"/>
    </row>
    <row r="2" spans="1:5" ht="16.5" thickBot="1" x14ac:dyDescent="0.3">
      <c r="A2" s="60" t="s">
        <v>20</v>
      </c>
      <c r="B2" s="62" t="s">
        <v>7</v>
      </c>
      <c r="C2" s="63"/>
      <c r="D2" s="64" t="s">
        <v>8</v>
      </c>
      <c r="E2" s="63"/>
    </row>
    <row r="3" spans="1:5" ht="16.5" thickBot="1" x14ac:dyDescent="0.3">
      <c r="A3" s="61"/>
      <c r="B3" s="22" t="s">
        <v>21</v>
      </c>
      <c r="C3" s="22" t="s">
        <v>22</v>
      </c>
      <c r="D3" s="22" t="s">
        <v>21</v>
      </c>
      <c r="E3" s="22" t="s">
        <v>22</v>
      </c>
    </row>
    <row r="4" spans="1:5" ht="28.5" customHeight="1" x14ac:dyDescent="0.25">
      <c r="A4" s="23" t="s">
        <v>23</v>
      </c>
      <c r="B4" s="24">
        <v>73</v>
      </c>
      <c r="C4" s="24">
        <v>565500.55000000005</v>
      </c>
      <c r="D4" s="24">
        <v>69</v>
      </c>
      <c r="E4" s="25">
        <v>165816.26999999999</v>
      </c>
    </row>
    <row r="5" spans="1:5" ht="28.5" customHeight="1" x14ac:dyDescent="0.25">
      <c r="A5" s="26" t="s">
        <v>3</v>
      </c>
      <c r="B5" s="27">
        <v>10</v>
      </c>
      <c r="C5" s="27">
        <v>54030.420000000006</v>
      </c>
      <c r="D5" s="27">
        <v>10</v>
      </c>
      <c r="E5" s="28">
        <v>18740.560000000001</v>
      </c>
    </row>
    <row r="6" spans="1:5" ht="28.5" customHeight="1" x14ac:dyDescent="0.25">
      <c r="A6" s="26" t="s">
        <v>1</v>
      </c>
      <c r="B6" s="29">
        <v>9</v>
      </c>
      <c r="C6" s="29">
        <v>92319.46</v>
      </c>
      <c r="D6" s="29">
        <v>7</v>
      </c>
      <c r="E6" s="30">
        <v>31151.69</v>
      </c>
    </row>
    <row r="7" spans="1:5" ht="28.5" customHeight="1" x14ac:dyDescent="0.25">
      <c r="A7" s="26" t="s">
        <v>4</v>
      </c>
      <c r="B7" s="29">
        <v>8</v>
      </c>
      <c r="C7" s="29">
        <v>64206.48</v>
      </c>
      <c r="D7" s="29">
        <v>8</v>
      </c>
      <c r="E7" s="30">
        <v>18754.689999999999</v>
      </c>
    </row>
    <row r="8" spans="1:5" ht="28.5" customHeight="1" thickBot="1" x14ac:dyDescent="0.3">
      <c r="A8" s="31" t="s">
        <v>2</v>
      </c>
      <c r="B8" s="32">
        <v>4</v>
      </c>
      <c r="C8" s="32">
        <v>19354.599999999999</v>
      </c>
      <c r="D8" s="32">
        <v>3</v>
      </c>
      <c r="E8" s="33">
        <v>8069.39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Normal="100" workbookViewId="0">
      <selection activeCell="B20" sqref="B20"/>
    </sheetView>
  </sheetViews>
  <sheetFormatPr defaultRowHeight="15" outlineLevelRow="1" x14ac:dyDescent="0.25"/>
  <cols>
    <col min="1" max="1" width="36.85546875" bestFit="1" customWidth="1"/>
    <col min="2" max="2" width="15.140625" customWidth="1"/>
    <col min="3" max="3" width="15.28515625" customWidth="1"/>
    <col min="4" max="4" width="14.7109375" customWidth="1"/>
    <col min="5" max="5" width="14.140625" customWidth="1"/>
    <col min="6" max="6" width="14.28515625" customWidth="1"/>
    <col min="7" max="7" width="13.7109375" customWidth="1"/>
    <col min="8" max="8" width="9.85546875" bestFit="1" customWidth="1"/>
  </cols>
  <sheetData>
    <row r="1" spans="1:8" ht="27.75" customHeight="1" x14ac:dyDescent="0.25">
      <c r="A1" s="43" t="s">
        <v>24</v>
      </c>
      <c r="B1" s="58" t="s">
        <v>7</v>
      </c>
      <c r="C1" s="48"/>
      <c r="D1" s="54"/>
      <c r="E1" s="48" t="s">
        <v>8</v>
      </c>
      <c r="F1" s="48"/>
      <c r="G1" s="54"/>
    </row>
    <row r="2" spans="1:8" ht="36.75" customHeight="1" x14ac:dyDescent="0.25">
      <c r="A2" s="43"/>
      <c r="B2" s="34" t="s">
        <v>25</v>
      </c>
      <c r="C2" s="9" t="s">
        <v>26</v>
      </c>
      <c r="D2" s="35" t="s">
        <v>27</v>
      </c>
      <c r="E2" s="34" t="s">
        <v>25</v>
      </c>
      <c r="F2" s="9" t="s">
        <v>26</v>
      </c>
      <c r="G2" s="35" t="s">
        <v>27</v>
      </c>
    </row>
    <row r="3" spans="1:8" outlineLevel="1" x14ac:dyDescent="0.25">
      <c r="A3" s="36" t="s">
        <v>28</v>
      </c>
      <c r="B3" s="37">
        <v>10246</v>
      </c>
      <c r="C3" s="3">
        <v>34159</v>
      </c>
      <c r="D3" s="7">
        <v>20992864</v>
      </c>
      <c r="E3" s="37">
        <v>9523</v>
      </c>
      <c r="F3" s="3">
        <v>31521</v>
      </c>
      <c r="G3" s="7">
        <v>14258123</v>
      </c>
      <c r="H3" s="42"/>
    </row>
    <row r="4" spans="1:8" outlineLevel="1" x14ac:dyDescent="0.25">
      <c r="A4" s="36" t="s">
        <v>29</v>
      </c>
      <c r="B4" s="37">
        <v>4327</v>
      </c>
      <c r="C4" s="3">
        <v>12615</v>
      </c>
      <c r="D4" s="7">
        <v>8101639</v>
      </c>
      <c r="E4" s="37">
        <v>4018</v>
      </c>
      <c r="F4" s="3">
        <v>11703</v>
      </c>
      <c r="G4" s="7">
        <v>5317148</v>
      </c>
      <c r="H4" s="42"/>
    </row>
    <row r="5" spans="1:8" outlineLevel="1" x14ac:dyDescent="0.25">
      <c r="A5" s="36" t="s">
        <v>30</v>
      </c>
      <c r="B5" s="37">
        <v>9941</v>
      </c>
      <c r="C5" s="3">
        <v>33619</v>
      </c>
      <c r="D5" s="7">
        <v>20469076</v>
      </c>
      <c r="E5" s="37">
        <v>9130</v>
      </c>
      <c r="F5" s="3">
        <v>30729</v>
      </c>
      <c r="G5" s="7">
        <v>13696386</v>
      </c>
      <c r="H5" s="42"/>
    </row>
    <row r="6" spans="1:8" outlineLevel="1" x14ac:dyDescent="0.25">
      <c r="A6" s="36" t="s">
        <v>31</v>
      </c>
      <c r="B6" s="37">
        <v>3149</v>
      </c>
      <c r="C6" s="3">
        <v>9525</v>
      </c>
      <c r="D6" s="7">
        <v>5857330</v>
      </c>
      <c r="E6" s="37">
        <v>2732</v>
      </c>
      <c r="F6" s="3">
        <v>8177</v>
      </c>
      <c r="G6" s="7">
        <v>3793137</v>
      </c>
      <c r="H6" s="42"/>
    </row>
    <row r="7" spans="1:8" outlineLevel="1" x14ac:dyDescent="0.25">
      <c r="A7" s="36" t="s">
        <v>32</v>
      </c>
      <c r="B7" s="37">
        <v>2788</v>
      </c>
      <c r="C7" s="3">
        <v>8678</v>
      </c>
      <c r="D7" s="7">
        <v>5259642</v>
      </c>
      <c r="E7" s="37">
        <v>2591</v>
      </c>
      <c r="F7" s="3">
        <v>8054</v>
      </c>
      <c r="G7" s="7">
        <v>3548496</v>
      </c>
      <c r="H7" s="42"/>
    </row>
    <row r="8" spans="1:8" s="41" customFormat="1" x14ac:dyDescent="0.25">
      <c r="A8" s="13" t="s">
        <v>33</v>
      </c>
      <c r="B8" s="38">
        <v>30451</v>
      </c>
      <c r="C8" s="39">
        <v>98596</v>
      </c>
      <c r="D8" s="40">
        <v>60680551</v>
      </c>
      <c r="E8" s="38">
        <v>27994</v>
      </c>
      <c r="F8" s="39">
        <v>90184</v>
      </c>
      <c r="G8" s="40">
        <v>40613290</v>
      </c>
      <c r="H8" s="42"/>
    </row>
    <row r="9" spans="1:8" x14ac:dyDescent="0.25">
      <c r="A9" s="13" t="s">
        <v>34</v>
      </c>
      <c r="B9" s="38">
        <v>2714</v>
      </c>
      <c r="C9" s="39">
        <v>7652</v>
      </c>
      <c r="D9" s="40">
        <v>4584632</v>
      </c>
      <c r="E9" s="38">
        <v>2482</v>
      </c>
      <c r="F9" s="39">
        <v>6894</v>
      </c>
      <c r="G9" s="40">
        <v>2757512</v>
      </c>
      <c r="H9" s="42"/>
    </row>
    <row r="10" spans="1:8" x14ac:dyDescent="0.25">
      <c r="A10" s="13" t="s">
        <v>35</v>
      </c>
      <c r="B10" s="38">
        <v>853</v>
      </c>
      <c r="C10" s="39">
        <v>2321</v>
      </c>
      <c r="D10" s="40">
        <v>1353534</v>
      </c>
      <c r="E10" s="38">
        <v>799</v>
      </c>
      <c r="F10" s="39">
        <v>2065</v>
      </c>
      <c r="G10" s="40">
        <v>853691</v>
      </c>
      <c r="H10" s="42"/>
    </row>
    <row r="11" spans="1:8" x14ac:dyDescent="0.25">
      <c r="A11" s="13" t="s">
        <v>36</v>
      </c>
      <c r="B11" s="38">
        <v>2847</v>
      </c>
      <c r="C11" s="39">
        <v>8658</v>
      </c>
      <c r="D11" s="40">
        <v>4628034</v>
      </c>
      <c r="E11" s="38">
        <v>2295</v>
      </c>
      <c r="F11" s="39">
        <v>6880</v>
      </c>
      <c r="G11" s="40">
        <v>2886927</v>
      </c>
      <c r="H11" s="42"/>
    </row>
    <row r="12" spans="1:8" x14ac:dyDescent="0.25">
      <c r="A12" s="13" t="s">
        <v>37</v>
      </c>
      <c r="B12" s="38">
        <v>2910</v>
      </c>
      <c r="C12" s="39">
        <v>9648</v>
      </c>
      <c r="D12" s="40">
        <v>5741225</v>
      </c>
      <c r="E12" s="38">
        <v>2631</v>
      </c>
      <c r="F12" s="39">
        <v>8756</v>
      </c>
      <c r="G12" s="40">
        <v>3876434</v>
      </c>
      <c r="H12" s="42"/>
    </row>
    <row r="13" spans="1:8" s="41" customFormat="1" x14ac:dyDescent="0.25">
      <c r="A13" s="13" t="s">
        <v>38</v>
      </c>
      <c r="B13" s="38">
        <f>SUM(B8:B12)</f>
        <v>39775</v>
      </c>
      <c r="C13" s="38">
        <f t="shared" ref="C13:G13" si="0">SUM(C8:C12)</f>
        <v>126875</v>
      </c>
      <c r="D13" s="40">
        <f t="shared" si="0"/>
        <v>76987976</v>
      </c>
      <c r="E13" s="38">
        <f>SUM(E8:E12)</f>
        <v>36201</v>
      </c>
      <c r="F13" s="38">
        <f t="shared" si="0"/>
        <v>114779</v>
      </c>
      <c r="G13" s="40">
        <f t="shared" si="0"/>
        <v>50987854</v>
      </c>
    </row>
  </sheetData>
  <mergeCells count="3">
    <mergeCell ref="A1:A2"/>
    <mergeCell ref="B1:D1"/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8" sqref="K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მოდელირება არსებული</vt:lpstr>
      <vt:lpstr>სოც.აგენტები</vt:lpstr>
      <vt:lpstr>წლიური 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2018-08-22T07:33:37Z</dcterms:modified>
</cp:coreProperties>
</file>